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33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externalReferences>
    <externalReference r:id="rId12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<sst xmlns="http://schemas.openxmlformats.org/spreadsheetml/2006/main" count="132" uniqueCount="15">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</sst>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A83">
      <selection activeCell="A108" sqref="A10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12</v>
      </c>
      <c r="D108">
        <v>7</v>
      </c>
      <c r="E108">
        <f t="shared" si="15"/>
        <v>125.5</v>
      </c>
      <c r="F108" s="5">
        <f t="shared" si="16"/>
        <v>5</v>
      </c>
      <c r="G108" s="3">
        <f t="shared" si="17"/>
        <v>0.056910569105691054</v>
      </c>
      <c r="H108" s="3">
        <f>(D105+D106+D107+D108)/(($B$105+E108)/2)</f>
        <v>0.265625</v>
      </c>
      <c r="I108" s="3">
        <f>(D99+D100+D101+D102+D103+D104+D105+D106+D107+D108)/(($B$99+E108)/2)</f>
        <v>0.7054673721340388</v>
      </c>
      <c r="J108" s="3">
        <f t="shared" si="13"/>
        <v>0.8</v>
      </c>
      <c r="K108" s="3">
        <f t="shared" si="14"/>
        <v>0.7636363636363637</v>
      </c>
      <c r="L108">
        <v>7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0.5210727969348659</v>
      </c>
      <c r="I109" s="3">
        <f>(D99+D100+D101+D102+D103+D104+D105+D106+D107+D108+D109)/(($B$99+E109)/2)</f>
        <v>1.2658227848101267</v>
      </c>
      <c r="J109" s="3">
        <f t="shared" si="13"/>
        <v>1.3249211356466877</v>
      </c>
      <c r="K109" s="3">
        <f t="shared" si="14"/>
        <v>1.2618296529968454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0.5210727969348659</v>
      </c>
      <c r="I110" s="3">
        <f>(D99+D100+D101+D102+D103+D104+D105+D106+D107+D108+D109+D110)/(($B$99+E110)/2)</f>
        <v>1.2658227848101267</v>
      </c>
      <c r="J110" s="3">
        <f t="shared" si="13"/>
        <v>1.2658227848101267</v>
      </c>
      <c r="K110" s="3">
        <f t="shared" si="14"/>
        <v>1.2278481012658229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3">
      <selection activeCell="A108" sqref="A10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11</v>
      </c>
      <c r="D108">
        <f>SUM('CHS CM'!D108+'Devereux CM'!D108+'One Hope CM'!D108)</f>
        <v>5</v>
      </c>
      <c r="E108">
        <f t="shared" si="15"/>
        <v>101.5</v>
      </c>
      <c r="F108" s="5">
        <f t="shared" si="16"/>
        <v>6</v>
      </c>
      <c r="G108" s="3">
        <f t="shared" si="17"/>
        <v>0.050761421319796954</v>
      </c>
      <c r="H108" s="3">
        <f>(D105+D106+D107+D108)/(($B$105+E108)/2)</f>
        <v>0.28292682926829266</v>
      </c>
      <c r="I108" s="3">
        <f>(D99+D100+D101+D102+D103+D104+D105+D106+D107+D108)/(($B$99+E108)/2)</f>
        <v>0.7494553376906318</v>
      </c>
      <c r="J108" s="3">
        <f t="shared" si="13"/>
        <v>0.8648648648648649</v>
      </c>
      <c r="K108" s="3">
        <f t="shared" si="14"/>
        <v>0.8288288288288288</v>
      </c>
      <c r="L108">
        <v>5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0.5603864734299517</v>
      </c>
      <c r="I109" s="3">
        <f>(D99+D100+D101+D102+D103+D104+D105+D106+D107+D108+D109)/(($B$99+E109)/2)</f>
        <v>1.34375</v>
      </c>
      <c r="J109" s="3">
        <f t="shared" si="13"/>
        <v>1.4054054054054055</v>
      </c>
      <c r="K109" s="3">
        <f t="shared" si="14"/>
        <v>1.3436293436293436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0.5603864734299517</v>
      </c>
      <c r="I110" s="3">
        <f>(D99+D100+D101+D102+D103+D104+D105+D106+D107+D108+D109+D110)/(($B$99+E110)/2)</f>
        <v>1.34375</v>
      </c>
      <c r="J110" s="3">
        <f t="shared" si="13"/>
        <v>1.34375</v>
      </c>
      <c r="K110" s="3">
        <f t="shared" si="14"/>
        <v>1.3125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4">
      <selection activeCell="O106" sqref="O10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0.37037037037037035</v>
      </c>
      <c r="I109" s="3">
        <f>(D99+D100+D101+D102+D103+D104+D105+D106+D107+D108+D109)/(($B$99+E109)/2)</f>
        <v>0.9333333333333333</v>
      </c>
      <c r="J109" s="3">
        <f t="shared" si="13"/>
        <v>0.9655172413793104</v>
      </c>
      <c r="K109" s="3">
        <f t="shared" si="14"/>
        <v>0.896551724137931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0.37037037037037035</v>
      </c>
      <c r="I110" s="3">
        <f>(D99+D100+D101+D102+D103+D104+D105+D106+D107+D108+D109+D110)/(($B$99+E110)/2)</f>
        <v>0.9333333333333333</v>
      </c>
      <c r="J110" s="3">
        <f t="shared" si="13"/>
        <v>0.9333333333333333</v>
      </c>
      <c r="K110" s="3">
        <f t="shared" si="14"/>
        <v>0.8666666666666667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SheetLayoutView="85" workbookViewId="0" topLeftCell="A81">
      <selection activeCell="P8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1" ht="12.75">
      <c r="A109" s="2">
        <v>44682</v>
      </c>
      <c r="E109">
        <f t="shared" si="22"/>
        <v>0</v>
      </c>
      <c r="F109" s="5">
        <f t="shared" si="23"/>
        <v>0</v>
      </c>
      <c r="G109" s="3" t="e">
        <f t="shared" si="24"/>
        <v>#DIV/0!</v>
      </c>
      <c r="H109" s="3">
        <f>(D105+D106+D107+D108+D109)/(($B$105+E109)/2)</f>
        <v>0.56</v>
      </c>
      <c r="I109" s="3">
        <f>(D99+D100+D101+D102+D103+D104+D105+D106+D107+D108+D109)/(($B$99+E109)/2)</f>
        <v>1.3846153846153846</v>
      </c>
      <c r="J109" s="3">
        <f t="shared" si="20"/>
        <v>1.3846153846153846</v>
      </c>
      <c r="K109" s="3">
        <f t="shared" si="21"/>
        <v>1.2820512820512822</v>
      </c>
    </row>
    <row r="110" spans="1:11" ht="12.75">
      <c r="A110" s="2">
        <v>44713</v>
      </c>
      <c r="E110">
        <f t="shared" si="22"/>
        <v>0</v>
      </c>
      <c r="F110" s="5">
        <f t="shared" si="23"/>
        <v>0</v>
      </c>
      <c r="G110" s="3" t="e">
        <f t="shared" si="24"/>
        <v>#DIV/0!</v>
      </c>
      <c r="H110" s="3">
        <f>(D105+D106+D107+D108+D109+D110)/(($B$105+E110)/2)</f>
        <v>0.56</v>
      </c>
      <c r="I110" s="3">
        <f>(D99+D100+D101+D102+D103+D104+D105+D106+D107+D108+D109+D110)/(($B$99+E110)/2)</f>
        <v>1.3846153846153846</v>
      </c>
      <c r="J110" s="3">
        <f t="shared" si="20"/>
        <v>1.3846153846153846</v>
      </c>
      <c r="K110" s="3">
        <f t="shared" si="21"/>
        <v>1.2820512820512822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2">
      <selection activeCell="P8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E109">
        <f t="shared" si="10"/>
        <v>0</v>
      </c>
      <c r="F109" s="5">
        <f t="shared" si="15"/>
        <v>0</v>
      </c>
      <c r="G109" s="3" t="e">
        <f t="shared" si="16"/>
        <v>#DIV/0!</v>
      </c>
      <c r="H109" s="3">
        <f>(D105+D106+D107+D108+D109)/(($B$105+E109)/2)</f>
        <v>0.25</v>
      </c>
      <c r="I109" s="3">
        <f>(D99+D100+D101+D102+D103+D104+D105+D106+D107+D108+D109)/(($B$99+E109)/2)</f>
        <v>1.5</v>
      </c>
      <c r="J109" s="3">
        <f t="shared" si="13"/>
        <v>1.5</v>
      </c>
      <c r="K109" s="3">
        <f t="shared" si="14"/>
        <v>1.5</v>
      </c>
    </row>
    <row r="110" spans="1:11" ht="12.75">
      <c r="A110" s="2">
        <v>44713</v>
      </c>
      <c r="E110">
        <f t="shared" si="10"/>
        <v>0</v>
      </c>
      <c r="F110" s="5">
        <f t="shared" si="15"/>
        <v>0</v>
      </c>
      <c r="G110" s="3" t="e">
        <f t="shared" si="16"/>
        <v>#DIV/0!</v>
      </c>
      <c r="H110" s="3">
        <f>(D105+D106+D107+D108+D109+D110)/(($B$105+E110)/2)</f>
        <v>0.25</v>
      </c>
      <c r="I110" s="3">
        <f>(D99+D100+D101+D102+D103+D104+D105+D106+D107+D108+D109+D110)/(($B$99+E110)/2)</f>
        <v>1.5</v>
      </c>
      <c r="J110" s="3">
        <f t="shared" si="13"/>
        <v>1.5</v>
      </c>
      <c r="K110" s="3">
        <f t="shared" si="14"/>
        <v>1.5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6">
      <selection activeCell="P86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4</v>
      </c>
      <c r="D108">
        <v>1</v>
      </c>
      <c r="E108">
        <f t="shared" si="15"/>
        <v>33.5</v>
      </c>
      <c r="F108" s="5">
        <f t="shared" si="16"/>
        <v>3</v>
      </c>
      <c r="G108" s="3">
        <f t="shared" si="17"/>
        <v>0.03125</v>
      </c>
      <c r="H108" s="3">
        <f>(D105+D106+D107+D108)/(($B$105+E108)/2)</f>
        <v>0.29850746268656714</v>
      </c>
      <c r="I108" s="3">
        <f>(D99+D100+D101+D102+D103+D104+D105+D106+D107+D108)/(($B$99+E108)/2)</f>
        <v>0.7682119205298014</v>
      </c>
      <c r="J108" s="3">
        <f t="shared" si="13"/>
        <v>0.9066666666666666</v>
      </c>
      <c r="K108" s="3">
        <f t="shared" si="14"/>
        <v>0.9066666666666666</v>
      </c>
      <c r="L108">
        <v>1</v>
      </c>
    </row>
    <row r="109" spans="1:11" ht="12.75">
      <c r="A109" s="2">
        <v>44682</v>
      </c>
      <c r="E109">
        <f t="shared" si="15"/>
        <v>0</v>
      </c>
      <c r="F109" s="5">
        <f t="shared" si="16"/>
        <v>0</v>
      </c>
      <c r="G109" s="3" t="e">
        <f t="shared" si="17"/>
        <v>#DIV/0!</v>
      </c>
      <c r="H109" s="3">
        <f>(D105+D106+D107+D108+D109)/(($B$105+E109)/2)</f>
        <v>0.5970149253731343</v>
      </c>
      <c r="I109" s="3">
        <f>(D99+D100+D101+D102+D103+D104+D105+D106+D107+D108+D109)/(($B$99+E109)/2)</f>
        <v>1.380952380952381</v>
      </c>
      <c r="J109" s="3">
        <f t="shared" si="13"/>
        <v>1.5308641975308641</v>
      </c>
      <c r="K109" s="3">
        <f t="shared" si="14"/>
        <v>1.5308641975308641</v>
      </c>
    </row>
    <row r="110" spans="1:11" ht="12.75">
      <c r="A110" s="2">
        <v>44713</v>
      </c>
      <c r="E110">
        <f t="shared" si="15"/>
        <v>0</v>
      </c>
      <c r="F110" s="5">
        <f t="shared" si="16"/>
        <v>0</v>
      </c>
      <c r="G110" s="3" t="e">
        <f t="shared" si="17"/>
        <v>#DIV/0!</v>
      </c>
      <c r="H110" s="3">
        <f>(D105+D106+D107+D108+D109+D110)/(($B$105+E110)/2)</f>
        <v>0.5970149253731343</v>
      </c>
      <c r="I110" s="3">
        <f>(D99+D100+D101+D102+D103+D104+D105+D106+D107+D108+D109+D110)/(($B$99+E110)/2)</f>
        <v>1.380952380952381</v>
      </c>
      <c r="J110" s="3">
        <f t="shared" si="13"/>
        <v>1.380952380952381</v>
      </c>
      <c r="K110" s="3">
        <f t="shared" si="14"/>
        <v>1.380952380952381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1">
      <selection activeCell="P8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0.2</v>
      </c>
      <c r="I109" s="3">
        <f>(D99+D100+D101+D102+D103+D104+D105+D106+D107+D108+D109)/(($B$99+E109)/2)</f>
        <v>0.5</v>
      </c>
      <c r="J109" s="3">
        <f t="shared" si="13"/>
        <v>0.5454545454545454</v>
      </c>
      <c r="K109" s="3">
        <f t="shared" si="14"/>
        <v>0.5454545454545454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0.2</v>
      </c>
      <c r="I110" s="3">
        <f>(D99+D100+D101+D102+D103+D104+D105+D106+D107+D108+D109+D110)/(($B$99+E110)/2)</f>
        <v>0.5</v>
      </c>
      <c r="J110" s="3">
        <f t="shared" si="13"/>
        <v>0.5</v>
      </c>
      <c r="K110" s="3">
        <f t="shared" si="14"/>
        <v>0.5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7">
      <selection activeCell="P8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0.5333333333333333</v>
      </c>
      <c r="I109" s="3">
        <f>(D99+D100+D101+D102+D103+D104+D105+D106+D107+D108+D109)/(($B$99+E109)/2)</f>
        <v>1.2765957446808511</v>
      </c>
      <c r="J109" s="3">
        <f t="shared" si="13"/>
        <v>1.32</v>
      </c>
      <c r="K109" s="3">
        <f t="shared" si="14"/>
        <v>1.24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0.5333333333333333</v>
      </c>
      <c r="I110" s="3">
        <f>(D99+D100+D101+D102+D103+D104+D105+D106+D107+D108+D109+D110)/(($B$99+E110)/2)</f>
        <v>1.2765957446808511</v>
      </c>
      <c r="J110" s="3">
        <f t="shared" si="13"/>
        <v>1.2765957446808511</v>
      </c>
      <c r="K110" s="3">
        <f t="shared" si="14"/>
        <v>1.2765957446808511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85">
      <selection activeCell="P8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1" ht="12.75">
      <c r="A109" s="2">
        <v>44682</v>
      </c>
      <c r="E109">
        <f t="shared" si="10"/>
        <v>0</v>
      </c>
      <c r="F109" s="5">
        <f t="shared" si="11"/>
        <v>0</v>
      </c>
      <c r="G109" s="3" t="e">
        <f t="shared" si="12"/>
        <v>#DIV/0!</v>
      </c>
      <c r="H109" s="3">
        <f>(D105+D106+D107+D108+D109)/(($B$105+E109)/2)</f>
        <v>0.6666666666666666</v>
      </c>
      <c r="I109" s="3">
        <f>(D99+D100+D101+D102+D103+D104+D105+D106+D107+D108+D109)/(($B$99+E109)/2)</f>
        <v>1</v>
      </c>
      <c r="J109" s="3">
        <f t="shared" si="13"/>
        <v>1</v>
      </c>
      <c r="K109" s="3">
        <f t="shared" si="14"/>
        <v>0.8</v>
      </c>
    </row>
    <row r="110" spans="1:11" ht="12.75">
      <c r="A110" s="2">
        <v>44713</v>
      </c>
      <c r="E110">
        <f t="shared" si="10"/>
        <v>0</v>
      </c>
      <c r="F110" s="5">
        <f t="shared" si="11"/>
        <v>0</v>
      </c>
      <c r="G110" s="3" t="e">
        <f t="shared" si="12"/>
        <v>#DIV/0!</v>
      </c>
      <c r="H110" s="3">
        <f>(D105+D106+D107+D108+D109+D110)/(($B$105+E110)/2)</f>
        <v>0.6666666666666666</v>
      </c>
      <c r="I110" s="3">
        <f>(D99+D100+D101+D102+D103+D104+D105+D106+D107+D108+D109+D110)/(($B$99+E110)/2)</f>
        <v>1</v>
      </c>
      <c r="J110" s="3">
        <f t="shared" si="13"/>
        <v>1</v>
      </c>
      <c r="K110" s="3">
        <f t="shared" si="14"/>
        <v>0.8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2022-05-13T12:49:56Z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</Properties>
</file>