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evereux-my.sharepoint.com/personal/jhalfert_ad_devereux_org/Documents/23 Projection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38" i="1"/>
  <c r="D16" i="1"/>
  <c r="D40" i="1" l="1"/>
  <c r="D45" i="1" s="1"/>
</calcChain>
</file>

<file path=xl/sharedStrings.xml><?xml version="1.0" encoding="utf-8"?>
<sst xmlns="http://schemas.openxmlformats.org/spreadsheetml/2006/main" count="37" uniqueCount="32">
  <si>
    <t>HEARTLAND FOR CHILDREN</t>
  </si>
  <si>
    <t>Budget</t>
  </si>
  <si>
    <t>--------</t>
  </si>
  <si>
    <t>REVENUE</t>
  </si>
  <si>
    <t>MANAGEMENT OF CARE</t>
  </si>
  <si>
    <t>CONTRIBUTIONS</t>
  </si>
  <si>
    <t>OTHER OPERATING REVENUE</t>
  </si>
  <si>
    <t>==========</t>
  </si>
  <si>
    <t xml:space="preserve">TOTAL REVENUE </t>
  </si>
  <si>
    <t>EXPENSES</t>
  </si>
  <si>
    <t>SALARIES AND WAGES</t>
  </si>
  <si>
    <t>EMPLOYEE BENEFITS</t>
  </si>
  <si>
    <t>PURCHASED SERVICES</t>
  </si>
  <si>
    <t>SUPPLIES</t>
  </si>
  <si>
    <t>OCCUPANCY</t>
  </si>
  <si>
    <t>DEPRECIATION &amp; AMORTIZATION</t>
  </si>
  <si>
    <t>INTEREST</t>
  </si>
  <si>
    <t>INSURANCE</t>
  </si>
  <si>
    <t>MISCELLANEOUS                     **</t>
  </si>
  <si>
    <t>SUBTOTAL EXPENSES</t>
  </si>
  <si>
    <t>SURPLUS AFTER PRIOR YEAR DEFICIT</t>
  </si>
  <si>
    <t>TOTAL NON-OPERATING GAINS/(LOSSES)</t>
  </si>
  <si>
    <t>NET SURPLUS (DEFICIT) / CONTINGENCY</t>
  </si>
  <si>
    <t>** = Includes expenditures for the Administrative Services Contract with Devereux</t>
  </si>
  <si>
    <t>Actual from Tallahassee:</t>
  </si>
  <si>
    <t>ROLL FORWARD</t>
  </si>
  <si>
    <t>TOTAL AVAILABLE FOR 2020</t>
  </si>
  <si>
    <t>ROLL FORWARD APPLIED DURING 2020</t>
  </si>
  <si>
    <t>ESTIMATED BALANCE AVAILABLE</t>
  </si>
  <si>
    <t>Operating Budget</t>
  </si>
  <si>
    <t>FYE 06/30/2023</t>
  </si>
  <si>
    <t xml:space="preserve">Amended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</si>
</sst>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" fontId="0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2" applyNumberFormat="1" applyFont="1"/>
    <xf numFmtId="164" fontId="3" fillId="0" borderId="0" xfId="2" applyNumberFormat="1" applyFont="1"/>
    <xf numFmtId="164" fontId="3" fillId="0" borderId="0" xfId="2" quotePrefix="1" applyNumberFormat="1" applyFont="1"/>
    <xf numFmtId="41" fontId="3" fillId="0" borderId="0" xfId="2" applyNumberFormat="1" applyFont="1" applyAlignment="1">
      <alignment horizontal="left"/>
    </xf>
    <xf numFmtId="164" fontId="3" fillId="0" borderId="0" xfId="2" quotePrefix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0" fontId="3" fillId="0" borderId="0" xfId="0" applyFont="1"/>
    <xf numFmtId="164" fontId="5" fillId="0" borderId="0" xfId="0" applyNumberFormat="1" applyFont="1"/>
    <xf numFmtId="165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tabSelected="1" workbookViewId="0">
      <selection activeCell="D6" sqref="D6"/>
    </sheetView>
  </sheetViews>
  <sheetFormatPr defaultRowHeight="15" x14ac:dyDescent="0.25"/>
  <cols>
    <col min="1" max="1" width="1.28515625" customWidth="1"/>
    <col min="2" max="2" width="51.7109375" customWidth="1"/>
    <col min="3" max="3" width="1.42578125" customWidth="1"/>
    <col min="4" max="4" width="13.140625" customWidth="1"/>
  </cols>
  <sheetData>
    <row r="1" spans="2:4" x14ac:dyDescent="0.25">
      <c r="B1" s="1" t="s">
        <v>0</v>
      </c>
      <c r="C1" s="1"/>
      <c r="D1" s="1"/>
    </row>
    <row r="2" spans="2:4" x14ac:dyDescent="0.25">
      <c r="B2" s="1" t="s">
        <v>29</v>
      </c>
      <c r="C2" s="1"/>
      <c r="D2" s="1"/>
    </row>
    <row r="3" spans="2:4" x14ac:dyDescent="0.25">
      <c r="B3" s="2" t="s">
        <v>30</v>
      </c>
      <c r="C3" s="3"/>
      <c r="D3" s="3"/>
    </row>
    <row r="4" spans="2:4" x14ac:dyDescent="0.25">
      <c r="B4" s="1"/>
      <c r="C4" s="1"/>
      <c r="D4" s="4">
        <v>2023</v>
      </c>
    </row>
    <row r="5" spans="2:4" x14ac:dyDescent="0.25">
      <c r="B5" s="1"/>
      <c r="C5" s="1"/>
      <c r="D5" s="5" t="s">
        <v>31</v>
      </c>
    </row>
    <row r="6" spans="2:4" x14ac:dyDescent="0.25">
      <c r="B6" s="1"/>
      <c r="C6" s="1"/>
      <c r="D6" s="6" t="s">
        <v>1</v>
      </c>
    </row>
    <row r="7" spans="2:4" x14ac:dyDescent="0.25">
      <c r="B7" s="1"/>
      <c r="C7" s="1"/>
      <c r="D7" s="7" t="s">
        <v>2</v>
      </c>
    </row>
    <row r="8" spans="2:4" x14ac:dyDescent="0.25">
      <c r="B8" s="1" t="s">
        <v>3</v>
      </c>
      <c r="C8" s="1"/>
      <c r="D8" s="1"/>
    </row>
    <row r="9" spans="2:4" x14ac:dyDescent="0.25">
      <c r="B9" s="1"/>
      <c r="C9" s="1"/>
      <c r="D9" s="1"/>
    </row>
    <row r="10" spans="2:4" x14ac:dyDescent="0.25">
      <c r="B10" s="1" t="s">
        <v>4</v>
      </c>
      <c r="C10" s="1"/>
      <c r="D10" s="8">
        <v>63562726</v>
      </c>
    </row>
    <row r="11" spans="2:4" x14ac:dyDescent="0.25">
      <c r="B11" s="1"/>
      <c r="C11" s="1"/>
      <c r="D11" s="8"/>
    </row>
    <row r="12" spans="2:4" x14ac:dyDescent="0.25">
      <c r="B12" s="1" t="s">
        <v>5</v>
      </c>
      <c r="C12" s="1"/>
      <c r="D12" s="8">
        <v>266464</v>
      </c>
    </row>
    <row r="13" spans="2:4" x14ac:dyDescent="0.25">
      <c r="B13" s="1"/>
      <c r="C13" s="1"/>
      <c r="D13" s="8"/>
    </row>
    <row r="14" spans="2:4" x14ac:dyDescent="0.25">
      <c r="B14" s="1" t="s">
        <v>6</v>
      </c>
      <c r="C14" s="1"/>
      <c r="D14" s="8">
        <v>825700</v>
      </c>
    </row>
    <row r="15" spans="2:4" x14ac:dyDescent="0.25">
      <c r="B15" s="1"/>
      <c r="C15" s="1"/>
      <c r="D15" s="9" t="s">
        <v>7</v>
      </c>
    </row>
    <row r="16" spans="2:4" x14ac:dyDescent="0.25">
      <c r="B16" s="1" t="s">
        <v>8</v>
      </c>
      <c r="C16" s="1"/>
      <c r="D16" s="8">
        <f>SUM(D10:D14)</f>
        <v>64654890</v>
      </c>
    </row>
    <row r="17" spans="2:4" x14ac:dyDescent="0.25">
      <c r="B17" s="1"/>
      <c r="C17" s="1"/>
      <c r="D17" s="9" t="s">
        <v>7</v>
      </c>
    </row>
    <row r="18" spans="2:4" x14ac:dyDescent="0.25">
      <c r="B18" s="1" t="s">
        <v>9</v>
      </c>
      <c r="C18" s="1"/>
      <c r="D18" s="8"/>
    </row>
    <row r="19" spans="2:4" x14ac:dyDescent="0.25">
      <c r="B19" s="1"/>
      <c r="C19" s="1"/>
      <c r="D19" s="10"/>
    </row>
    <row r="20" spans="2:4" x14ac:dyDescent="0.25">
      <c r="B20" s="1" t="s">
        <v>10</v>
      </c>
      <c r="C20" s="1"/>
      <c r="D20" s="8">
        <v>7085519</v>
      </c>
    </row>
    <row r="21" spans="2:4" x14ac:dyDescent="0.25">
      <c r="B21" s="1"/>
      <c r="C21" s="1"/>
      <c r="D21" s="11"/>
    </row>
    <row r="22" spans="2:4" x14ac:dyDescent="0.25">
      <c r="B22" s="1" t="s">
        <v>11</v>
      </c>
      <c r="C22" s="1"/>
      <c r="D22" s="8">
        <v>2131135</v>
      </c>
    </row>
    <row r="23" spans="2:4" x14ac:dyDescent="0.25">
      <c r="B23" s="1"/>
      <c r="C23" s="1"/>
      <c r="D23" s="8"/>
    </row>
    <row r="24" spans="2:4" x14ac:dyDescent="0.25">
      <c r="B24" s="1" t="s">
        <v>12</v>
      </c>
      <c r="C24" s="1"/>
      <c r="D24" s="8">
        <v>53084522</v>
      </c>
    </row>
    <row r="25" spans="2:4" x14ac:dyDescent="0.25">
      <c r="B25" s="1"/>
      <c r="C25" s="1"/>
    </row>
    <row r="26" spans="2:4" x14ac:dyDescent="0.25">
      <c r="B26" s="1" t="s">
        <v>13</v>
      </c>
      <c r="C26" s="1"/>
      <c r="D26" s="8">
        <v>301200</v>
      </c>
    </row>
    <row r="27" spans="2:4" x14ac:dyDescent="0.25">
      <c r="B27" s="1"/>
      <c r="C27" s="1"/>
      <c r="D27" s="8"/>
    </row>
    <row r="28" spans="2:4" x14ac:dyDescent="0.25">
      <c r="B28" s="1" t="s">
        <v>14</v>
      </c>
      <c r="C28" s="1"/>
      <c r="D28" s="8">
        <v>678574</v>
      </c>
    </row>
    <row r="29" spans="2:4" x14ac:dyDescent="0.25">
      <c r="B29" s="1"/>
      <c r="C29" s="1"/>
      <c r="D29" s="8"/>
    </row>
    <row r="30" spans="2:4" x14ac:dyDescent="0.25">
      <c r="B30" s="1" t="s">
        <v>15</v>
      </c>
      <c r="C30" s="1"/>
      <c r="D30" s="8">
        <v>0</v>
      </c>
    </row>
    <row r="31" spans="2:4" x14ac:dyDescent="0.25">
      <c r="B31" s="1"/>
      <c r="C31" s="1"/>
      <c r="D31" s="8"/>
    </row>
    <row r="32" spans="2:4" x14ac:dyDescent="0.25">
      <c r="B32" s="1" t="s">
        <v>16</v>
      </c>
      <c r="C32" s="1"/>
      <c r="D32" s="8">
        <v>2400</v>
      </c>
    </row>
    <row r="33" spans="2:4" x14ac:dyDescent="0.25">
      <c r="B33" s="1"/>
      <c r="C33" s="1"/>
      <c r="D33" s="8"/>
    </row>
    <row r="34" spans="2:4" x14ac:dyDescent="0.25">
      <c r="B34" s="1" t="s">
        <v>17</v>
      </c>
      <c r="C34" s="1"/>
      <c r="D34" s="8">
        <v>468610</v>
      </c>
    </row>
    <row r="35" spans="2:4" x14ac:dyDescent="0.25">
      <c r="B35" s="1"/>
      <c r="C35" s="1"/>
      <c r="D35" s="8"/>
    </row>
    <row r="36" spans="2:4" x14ac:dyDescent="0.25">
      <c r="B36" s="1" t="s">
        <v>18</v>
      </c>
      <c r="C36" s="1"/>
      <c r="D36" s="8">
        <v>864246</v>
      </c>
    </row>
    <row r="37" spans="2:4" x14ac:dyDescent="0.25">
      <c r="B37" s="1"/>
      <c r="C37" s="1"/>
      <c r="D37" s="9" t="s">
        <v>7</v>
      </c>
    </row>
    <row r="38" spans="2:4" x14ac:dyDescent="0.25">
      <c r="B38" s="1" t="s">
        <v>19</v>
      </c>
      <c r="C38" s="1"/>
      <c r="D38" s="8">
        <f>SUM(D20:D36)</f>
        <v>64616206</v>
      </c>
    </row>
    <row r="39" spans="2:4" x14ac:dyDescent="0.25">
      <c r="B39" s="1"/>
      <c r="C39" s="1"/>
      <c r="D39" s="9" t="s">
        <v>7</v>
      </c>
    </row>
    <row r="40" spans="2:4" x14ac:dyDescent="0.25">
      <c r="B40" s="1" t="s">
        <v>20</v>
      </c>
      <c r="C40" s="1"/>
      <c r="D40" s="8">
        <f>+D16-D38</f>
        <v>38684</v>
      </c>
    </row>
    <row r="41" spans="2:4" x14ac:dyDescent="0.25">
      <c r="B41" s="1"/>
      <c r="C41" s="1"/>
      <c r="D41" s="9" t="s">
        <v>7</v>
      </c>
    </row>
    <row r="42" spans="2:4" x14ac:dyDescent="0.25">
      <c r="B42" s="1"/>
      <c r="C42" s="1"/>
      <c r="D42" s="7"/>
    </row>
    <row r="43" spans="2:4" x14ac:dyDescent="0.25">
      <c r="B43" s="1" t="s">
        <v>21</v>
      </c>
      <c r="C43" s="1"/>
      <c r="D43" s="8">
        <v>0</v>
      </c>
    </row>
    <row r="44" spans="2:4" x14ac:dyDescent="0.25">
      <c r="B44" s="1"/>
      <c r="C44" s="1"/>
      <c r="D44" s="8"/>
    </row>
    <row r="45" spans="2:4" x14ac:dyDescent="0.25">
      <c r="B45" s="1" t="s">
        <v>22</v>
      </c>
      <c r="C45" s="1"/>
      <c r="D45" s="8">
        <f>+D40+D43</f>
        <v>38684</v>
      </c>
    </row>
    <row r="46" spans="2:4" x14ac:dyDescent="0.25">
      <c r="B46" s="1"/>
      <c r="C46" s="1"/>
      <c r="D46" s="9" t="s">
        <v>7</v>
      </c>
    </row>
    <row r="48" spans="2:4" x14ac:dyDescent="0.25">
      <c r="B48" t="s">
        <v>23</v>
      </c>
    </row>
    <row r="50" spans="2:4" x14ac:dyDescent="0.25">
      <c r="B50" s="12"/>
    </row>
    <row r="51" spans="2:4" x14ac:dyDescent="0.25">
      <c r="B51" s="12"/>
    </row>
    <row r="52" spans="2:4" x14ac:dyDescent="0.25">
      <c r="B52" s="12"/>
    </row>
    <row r="53" spans="2:4" x14ac:dyDescent="0.25">
      <c r="B53" s="12"/>
    </row>
    <row r="54" spans="2:4" x14ac:dyDescent="0.25">
      <c r="B54" s="13" t="s">
        <v>24</v>
      </c>
    </row>
    <row r="56" spans="2:4" x14ac:dyDescent="0.25">
      <c r="B56" s="13" t="s">
        <v>25</v>
      </c>
    </row>
    <row r="59" spans="2:4" ht="16.5" x14ac:dyDescent="0.35">
      <c r="B59" s="14" t="s">
        <v>26</v>
      </c>
      <c r="D59" s="15">
        <v>0</v>
      </c>
    </row>
    <row r="61" spans="2:4" x14ac:dyDescent="0.25">
      <c r="B61" t="s">
        <v>27</v>
      </c>
      <c r="D61" s="16">
        <v>0</v>
      </c>
    </row>
    <row r="63" spans="2:4" ht="16.5" x14ac:dyDescent="0.35">
      <c r="B63" t="s">
        <v>28</v>
      </c>
      <c r="D63" s="15">
        <f>+D59-D61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1BDE900A3FC488D6E3AA6140D9CEA" ma:contentTypeVersion="9" ma:contentTypeDescription="Create a new document." ma:contentTypeScope="" ma:versionID="d9cca53e0db1927e52171c29c3197761">
  <xsd:schema xmlns:xsd="http://www.w3.org/2001/XMLSchema" xmlns:xs="http://www.w3.org/2001/XMLSchema" xmlns:p="http://schemas.microsoft.com/office/2006/metadata/properties" xmlns:ns3="f84173c6-a3d6-438c-bca4-545f737b35ce" targetNamespace="http://schemas.microsoft.com/office/2006/metadata/properties" ma:root="true" ma:fieldsID="66a11b98c176d453a57ffcdefa5fc716" ns3:_="">
    <xsd:import namespace="f84173c6-a3d6-438c-bca4-545f737b35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173c6-a3d6-438c-bca4-545f737b3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23EBF-F0D8-4683-AE39-4A2EAE172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173c6-a3d6-438c-bca4-545f737b3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C5E4C3-0FF7-4D68-B1EC-B745A04F40C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84173c6-a3d6-438c-bca4-545f737b35c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1E3060-5FFA-4156-BE98-8317AFAF3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Devereux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Halferty</dc:creator>
  <cp:lastModifiedBy>Jay Halferty</cp:lastModifiedBy>
  <dcterms:created xsi:type="dcterms:W3CDTF">2022-08-11T21:34:00Z</dcterms:created>
  <dcterms:modified xsi:type="dcterms:W3CDTF">2022-11-15T18:34:04Z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0x010100E441BDE900A3FC488D6E3AA6140D9CEA</vt:lpwstr>
  </property>
</Properties>
</file>